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45" yWindow="65461" windowWidth="15480" windowHeight="9855" activeTab="0"/>
  </bookViews>
  <sheets>
    <sheet name="Attachment3" sheetId="1" r:id="rId1"/>
  </sheets>
  <definedNames>
    <definedName name="_xlnm.Print_Area" localSheetId="0">'Attachment3'!$A$1:$F$52</definedName>
  </definedNames>
  <calcPr fullCalcOnLoad="1"/>
</workbook>
</file>

<file path=xl/sharedStrings.xml><?xml version="1.0" encoding="utf-8"?>
<sst xmlns="http://schemas.openxmlformats.org/spreadsheetml/2006/main" count="52" uniqueCount="44">
  <si>
    <t>Income</t>
  </si>
  <si>
    <t>Expenditure</t>
  </si>
  <si>
    <t>NA</t>
  </si>
  <si>
    <t>Total</t>
  </si>
  <si>
    <t>(Reserves)</t>
  </si>
  <si>
    <t>Income (a1)</t>
  </si>
  <si>
    <t>(IF ANY) Subsidy from other entity (a2)</t>
  </si>
  <si>
    <t>Total (A=a1+a2)</t>
  </si>
  <si>
    <t>Expenditure (b1)</t>
  </si>
  <si>
    <t>(IF ANY) Payback of subsidy (b2)</t>
  </si>
  <si>
    <t>Total (B=b1+b2)</t>
  </si>
  <si>
    <t xml:space="preserve">Denominated in currency [X] </t>
  </si>
  <si>
    <t xml:space="preserve">Denominated in currency [Y] </t>
  </si>
  <si>
    <t xml:space="preserve">  Term deposits</t>
  </si>
  <si>
    <t xml:space="preserve">2. If an asset management company is engaged, such fees should be deducted from income. </t>
  </si>
  <si>
    <t xml:space="preserve">  Term deposits</t>
  </si>
  <si>
    <t>Currency:[  ] (note 1)</t>
  </si>
  <si>
    <t xml:space="preserve">    Income from bank deposits</t>
  </si>
  <si>
    <t xml:space="preserve">Add to or disburse from reserves (C=A-B) </t>
  </si>
  <si>
    <t>Income-Expenditure Statement</t>
  </si>
  <si>
    <t>Breakdown of Capital</t>
  </si>
  <si>
    <t xml:space="preserve">   Administrative expenses (note 4)</t>
  </si>
  <si>
    <t xml:space="preserve">  Cash (note 6)</t>
  </si>
  <si>
    <t>(Original capital) (note 8)</t>
  </si>
  <si>
    <t>4. Bank charges, excluding asset management fees, should be included.</t>
  </si>
  <si>
    <t>7. Book value, not market value, should be used.</t>
  </si>
  <si>
    <t>8. If the original capital is divided into two or more currencies, the amount for each currency should be calculated using the exchange rate at the time of initial conversion.</t>
  </si>
  <si>
    <t xml:space="preserve">    Income from bond investments (notes 2, 3)</t>
  </si>
  <si>
    <r>
      <t xml:space="preserve">Reserve Ratio (C/a1) </t>
    </r>
    <r>
      <rPr>
        <sz val="11"/>
        <color indexed="8"/>
        <rFont val="Book Antiqua"/>
        <family val="1"/>
      </rPr>
      <t>(note 5)</t>
    </r>
  </si>
  <si>
    <r>
      <t xml:space="preserve">  Bonds at "book value"</t>
    </r>
    <r>
      <rPr>
        <sz val="11"/>
        <rFont val="ＭＳ Ｐゴシック"/>
        <family val="3"/>
      </rPr>
      <t>　</t>
    </r>
    <r>
      <rPr>
        <sz val="11"/>
        <rFont val="Book Antiqua"/>
        <family val="1"/>
      </rPr>
      <t>(note 7)</t>
    </r>
  </si>
  <si>
    <t>Notes:</t>
  </si>
  <si>
    <r>
      <t xml:space="preserve">  Bonds at "book value"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Book Antiqua"/>
        <family val="1"/>
      </rPr>
      <t>(note 7)</t>
    </r>
  </si>
  <si>
    <t>6. Cash includes deposits in savings and/or current accounts.</t>
  </si>
  <si>
    <t>(for the fiscal year ended [Mar. 31, 2016])</t>
  </si>
  <si>
    <t>[Apr.] 2015 -
[Mar.] 2016</t>
  </si>
  <si>
    <t>2014-15</t>
  </si>
  <si>
    <t>2013-14</t>
  </si>
  <si>
    <t>(as of [Mar. 31, 2016])</t>
  </si>
  <si>
    <t>2014-15</t>
  </si>
  <si>
    <t>2013-14</t>
  </si>
  <si>
    <t>1. The statement should be denominated in the currency used for actual expenditures. Income denominated in other currencies should be converted by the exchange rate at the end of fiscal year.</t>
  </si>
  <si>
    <t>3. If a bond is purchased at a premium, the amount of the premium that is amortized should be deducted from coupon interest. See Section IV 3 A (2).</t>
  </si>
  <si>
    <t>5. 20% (or more) of income should be added to the reserves. (The portion may vary according to NF-JLEP institution.) See Section IV 3 A (3).</t>
  </si>
  <si>
    <t xml:space="preserve">   Program disbursements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</si>
</sst>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00_ "/>
    <numFmt numFmtId="178" formatCode="0.00000_ "/>
    <numFmt numFmtId="179" formatCode="0.0000_ "/>
    <numFmt numFmtId="180" formatCode="0.000_ "/>
    <numFmt numFmtId="181" formatCode="0.00_ "/>
    <numFmt numFmtId="182" formatCode="0.0_ "/>
    <numFmt numFmtId="183" formatCode="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Arial"/>
      <family val="2"/>
    </font>
    <font>
      <sz val="11"/>
      <name val="ＭＳ Ｐゴシック"/>
      <family val="3"/>
    </font>
    <font>
      <sz val="11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b/>
      <sz val="11"/>
      <name val="Book Antiqua"/>
      <family val="1"/>
    </font>
    <font>
      <b/>
      <sz val="14"/>
      <color indexed="8"/>
      <name val="Book Antiqua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.6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.6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  <font>
      <sz val="10"/>
      <color indexed="8"/>
      <name val="Book Antiqua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.6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.65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right" vertical="center" wrapText="1"/>
    </xf>
    <xf numFmtId="0" fontId="49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8" fillId="33" borderId="0" xfId="0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0" fillId="0" borderId="10" xfId="0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8" fontId="7" fillId="0" borderId="0" xfId="49" applyFont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9" fontId="6" fillId="0" borderId="0" xfId="42" applyFont="1" applyBorder="1" applyAlignment="1">
      <alignment vertical="center"/>
    </xf>
    <xf numFmtId="9" fontId="6" fillId="0" borderId="0" xfId="42" applyFont="1" applyBorder="1" applyAlignment="1">
      <alignment horizontal="right" vertical="center"/>
    </xf>
    <xf numFmtId="0" fontId="6" fillId="33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8" fontId="7" fillId="0" borderId="10" xfId="49" applyFont="1" applyBorder="1" applyAlignment="1" quotePrefix="1">
      <alignment horizontal="right" vertical="center"/>
    </xf>
    <xf numFmtId="0" fontId="8" fillId="0" borderId="10" xfId="0" applyFont="1" applyBorder="1" applyAlignment="1">
      <alignment vertical="center"/>
    </xf>
    <xf numFmtId="38" fontId="6" fillId="33" borderId="1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0" fontId="8" fillId="33" borderId="10" xfId="0" applyFont="1" applyFill="1" applyBorder="1" applyAlignment="1">
      <alignment horizontal="left" vertical="center"/>
    </xf>
    <xf numFmtId="38" fontId="6" fillId="33" borderId="0" xfId="0" applyNumberFormat="1" applyFont="1" applyFill="1" applyBorder="1" applyAlignment="1">
      <alignment horizontal="right" vertical="center"/>
    </xf>
    <xf numFmtId="0" fontId="51" fillId="0" borderId="10" xfId="0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38" fontId="6" fillId="0" borderId="10" xfId="49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41" fontId="50" fillId="0" borderId="10" xfId="0" applyNumberFormat="1" applyFont="1" applyFill="1" applyBorder="1" applyAlignment="1">
      <alignment vertical="center"/>
    </xf>
    <xf numFmtId="0" fontId="48" fillId="0" borderId="12" xfId="0" applyFont="1" applyBorder="1" applyAlignment="1">
      <alignment vertical="center"/>
    </xf>
    <xf numFmtId="38" fontId="7" fillId="0" borderId="13" xfId="49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38" fontId="50" fillId="0" borderId="10" xfId="0" applyNumberFormat="1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38" fontId="6" fillId="34" borderId="10" xfId="49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9" fontId="6" fillId="34" borderId="10" xfId="42" applyFont="1" applyFill="1" applyBorder="1" applyAlignment="1">
      <alignment vertical="center"/>
    </xf>
    <xf numFmtId="9" fontId="6" fillId="34" borderId="10" xfId="42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38" fontId="7" fillId="34" borderId="10" xfId="49" applyFont="1" applyFill="1" applyBorder="1" applyAlignment="1">
      <alignment vertical="center"/>
    </xf>
    <xf numFmtId="0" fontId="50" fillId="34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3" fontId="51" fillId="34" borderId="10" xfId="49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center"/>
    </xf>
    <xf numFmtId="9" fontId="9" fillId="0" borderId="0" xfId="42" applyFont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20</xdr:row>
      <xdr:rowOff>85725</xdr:rowOff>
    </xdr:from>
    <xdr:to>
      <xdr:col>5</xdr:col>
      <xdr:colOff>895350</xdr:colOff>
      <xdr:row>24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333875" y="5162550"/>
          <a:ext cx="272415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(Example)</a:t>
          </a:r>
          <a:r>
            <a:rPr lang="en-US" cap="none" sz="100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Bonds denominated in currency [X] in the amount of X500,000 reached maturity in 2014-15 and were reinvested in bonds denominated in currency [Y] in the amount of Y5,000,000 at an exchange rate of 1X=10Y.  </a:t>
          </a:r>
          <a:r>
            <a:rPr lang="en-US" cap="none" sz="100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 </a:t>
          </a:r>
        </a:p>
      </xdr:txBody>
    </xdr:sp>
    <xdr:clientData/>
  </xdr:twoCellAnchor>
  <xdr:twoCellAnchor>
    <xdr:from>
      <xdr:col>3</xdr:col>
      <xdr:colOff>742950</xdr:colOff>
      <xdr:row>24</xdr:row>
      <xdr:rowOff>57150</xdr:rowOff>
    </xdr:from>
    <xdr:to>
      <xdr:col>4</xdr:col>
      <xdr:colOff>495300</xdr:colOff>
      <xdr:row>37</xdr:row>
      <xdr:rowOff>66675</xdr:rowOff>
    </xdr:to>
    <xdr:sp>
      <xdr:nvSpPr>
        <xdr:cNvPr id="2" name="直線矢印コネクタ 3"/>
        <xdr:cNvSpPr>
          <a:spLocks/>
        </xdr:cNvSpPr>
      </xdr:nvSpPr>
      <xdr:spPr>
        <a:xfrm flipH="1">
          <a:off x="4981575" y="6229350"/>
          <a:ext cx="714375" cy="3181350"/>
        </a:xfrm>
        <a:prstGeom prst="straightConnector1">
          <a:avLst/>
        </a:prstGeom>
        <a:noFill/>
        <a:ln w="9525" cmpd="sng">
          <a:solidFill>
            <a:srgbClr val="7F7F7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GridLines="0" tabSelected="1" zoomScale="115" zoomScaleNormal="115" zoomScalePageLayoutView="0" workbookViewId="0" topLeftCell="A13">
      <selection activeCell="A1" sqref="A1:F55"/>
    </sheetView>
  </sheetViews>
  <sheetFormatPr defaultColWidth="13.00390625" defaultRowHeight="15"/>
  <cols>
    <col min="1" max="1" width="7.28125" style="1" customWidth="1"/>
    <col min="2" max="2" width="41.8515625" style="1" customWidth="1"/>
    <col min="3" max="5" width="14.421875" style="1" customWidth="1"/>
    <col min="6" max="6" width="14.8515625" style="1" customWidth="1"/>
    <col min="7" max="16384" width="13.00390625" style="1" customWidth="1"/>
  </cols>
  <sheetData>
    <row r="1" spans="1:5" ht="15.75" customHeight="1">
      <c r="A1" s="2"/>
      <c r="B1" s="3"/>
      <c r="C1" s="3"/>
      <c r="D1" s="3"/>
      <c r="E1" s="3"/>
    </row>
    <row r="2" spans="2:5" s="4" customFormat="1" ht="18.75">
      <c r="B2" s="54" t="s">
        <v>19</v>
      </c>
      <c r="C2" s="55"/>
      <c r="D2" s="55"/>
      <c r="E2" s="55"/>
    </row>
    <row r="3" spans="2:5" s="4" customFormat="1" ht="16.5">
      <c r="B3" s="51" t="s">
        <v>33</v>
      </c>
      <c r="C3" s="51"/>
      <c r="D3" s="51"/>
      <c r="E3" s="51"/>
    </row>
    <row r="4" spans="2:5" ht="16.5">
      <c r="B4" s="31"/>
      <c r="C4" s="31"/>
      <c r="D4" s="8"/>
      <c r="E4" s="9" t="s">
        <v>16</v>
      </c>
    </row>
    <row r="5" spans="2:5" ht="35.25" customHeight="1">
      <c r="B5" s="43" t="s">
        <v>0</v>
      </c>
      <c r="C5" s="44" t="s">
        <v>34</v>
      </c>
      <c r="D5" s="44" t="s">
        <v>35</v>
      </c>
      <c r="E5" s="44" t="s">
        <v>36</v>
      </c>
    </row>
    <row r="6" spans="2:5" ht="20.25" customHeight="1">
      <c r="B6" s="48" t="s">
        <v>5</v>
      </c>
      <c r="C6" s="32">
        <f>+C7+C8</f>
        <v>56100</v>
      </c>
      <c r="D6" s="32">
        <f>+D7+D8</f>
        <v>28100</v>
      </c>
      <c r="E6" s="32">
        <f>+E7+E8</f>
        <v>45100</v>
      </c>
    </row>
    <row r="7" spans="2:5" ht="20.25" customHeight="1">
      <c r="B7" s="10" t="s">
        <v>17</v>
      </c>
      <c r="C7" s="29">
        <v>100</v>
      </c>
      <c r="D7" s="29">
        <v>100</v>
      </c>
      <c r="E7" s="29">
        <v>100</v>
      </c>
    </row>
    <row r="8" spans="2:5" ht="20.25" customHeight="1">
      <c r="B8" s="10" t="s">
        <v>27</v>
      </c>
      <c r="C8" s="29">
        <v>56000</v>
      </c>
      <c r="D8" s="29">
        <v>28000</v>
      </c>
      <c r="E8" s="29">
        <v>45000</v>
      </c>
    </row>
    <row r="9" spans="2:5" ht="20.25" customHeight="1">
      <c r="B9" s="12" t="s">
        <v>6</v>
      </c>
      <c r="C9" s="29">
        <v>0</v>
      </c>
      <c r="D9" s="29">
        <v>4000</v>
      </c>
      <c r="E9" s="29">
        <v>0</v>
      </c>
    </row>
    <row r="10" spans="2:5" ht="20.25" customHeight="1">
      <c r="B10" s="12" t="s">
        <v>7</v>
      </c>
      <c r="C10" s="30">
        <f>C6+C9</f>
        <v>56100</v>
      </c>
      <c r="D10" s="30">
        <f>D6+D9</f>
        <v>32100</v>
      </c>
      <c r="E10" s="30">
        <f>E6+E9</f>
        <v>45100</v>
      </c>
    </row>
    <row r="11" spans="2:5" ht="16.5">
      <c r="B11" s="8"/>
      <c r="C11" s="34"/>
      <c r="D11" s="34"/>
      <c r="E11" s="34"/>
    </row>
    <row r="12" spans="1:6" ht="33" customHeight="1">
      <c r="A12" s="33"/>
      <c r="B12" s="43" t="s">
        <v>1</v>
      </c>
      <c r="C12" s="44" t="s">
        <v>34</v>
      </c>
      <c r="D12" s="44" t="s">
        <v>35</v>
      </c>
      <c r="E12" s="44" t="s">
        <v>36</v>
      </c>
      <c r="F12" s="35"/>
    </row>
    <row r="13" spans="2:5" ht="20.25" customHeight="1">
      <c r="B13" s="48" t="s">
        <v>8</v>
      </c>
      <c r="C13" s="36">
        <f>C14+C15</f>
        <v>40300</v>
      </c>
      <c r="D13" s="36">
        <f>D14+D15</f>
        <v>36300</v>
      </c>
      <c r="E13" s="36">
        <f>E14+E15</f>
        <v>36300</v>
      </c>
    </row>
    <row r="14" spans="2:5" ht="20.25" customHeight="1">
      <c r="B14" s="10" t="s">
        <v>43</v>
      </c>
      <c r="C14" s="29">
        <v>40000</v>
      </c>
      <c r="D14" s="29">
        <v>36000</v>
      </c>
      <c r="E14" s="29">
        <v>36000</v>
      </c>
    </row>
    <row r="15" spans="2:5" ht="20.25" customHeight="1">
      <c r="B15" s="10" t="s">
        <v>21</v>
      </c>
      <c r="C15" s="29">
        <v>300</v>
      </c>
      <c r="D15" s="29">
        <v>300</v>
      </c>
      <c r="E15" s="29">
        <v>300</v>
      </c>
    </row>
    <row r="16" spans="2:5" ht="20.25" customHeight="1">
      <c r="B16" s="12" t="s">
        <v>9</v>
      </c>
      <c r="C16" s="29">
        <v>4000</v>
      </c>
      <c r="D16" s="29">
        <v>0</v>
      </c>
      <c r="E16" s="29">
        <v>0</v>
      </c>
    </row>
    <row r="17" spans="2:5" ht="20.25" customHeight="1">
      <c r="B17" s="12" t="s">
        <v>10</v>
      </c>
      <c r="C17" s="30">
        <f>+C13+C16</f>
        <v>44300</v>
      </c>
      <c r="D17" s="30">
        <f>+D13+D16</f>
        <v>36300</v>
      </c>
      <c r="E17" s="30">
        <f>+E13+E16</f>
        <v>36300</v>
      </c>
    </row>
    <row r="18" spans="2:5" ht="15" customHeight="1">
      <c r="B18" s="14"/>
      <c r="C18" s="15"/>
      <c r="D18" s="15"/>
      <c r="E18" s="15"/>
    </row>
    <row r="19" spans="2:5" ht="15">
      <c r="B19" s="38" t="s">
        <v>18</v>
      </c>
      <c r="C19" s="39">
        <f>C10-C17</f>
        <v>11800</v>
      </c>
      <c r="D19" s="50">
        <f>D10-D17</f>
        <v>-4200</v>
      </c>
      <c r="E19" s="39">
        <f>E10-E17</f>
        <v>8800</v>
      </c>
    </row>
    <row r="20" spans="2:5" ht="15" customHeight="1">
      <c r="B20" s="40" t="s">
        <v>28</v>
      </c>
      <c r="C20" s="41">
        <f>C19/C6</f>
        <v>0.2103386809269162</v>
      </c>
      <c r="D20" s="42" t="s">
        <v>2</v>
      </c>
      <c r="E20" s="41">
        <f>E19/E6</f>
        <v>0.1951219512195122</v>
      </c>
    </row>
    <row r="21" spans="2:5" ht="15" customHeight="1">
      <c r="B21" s="14"/>
      <c r="C21" s="16"/>
      <c r="D21" s="17"/>
      <c r="E21" s="16"/>
    </row>
    <row r="22" spans="2:5" ht="15" customHeight="1">
      <c r="B22" s="14"/>
      <c r="C22" s="16"/>
      <c r="D22" s="17"/>
      <c r="E22" s="16"/>
    </row>
    <row r="23" spans="2:5" s="7" customFormat="1" ht="39.75" customHeight="1">
      <c r="B23" s="56" t="s">
        <v>20</v>
      </c>
      <c r="C23" s="56"/>
      <c r="D23" s="56"/>
      <c r="E23" s="56"/>
    </row>
    <row r="24" spans="2:5" s="4" customFormat="1" ht="16.5">
      <c r="B24" s="51" t="s">
        <v>37</v>
      </c>
      <c r="C24" s="51"/>
      <c r="D24" s="51"/>
      <c r="E24" s="51"/>
    </row>
    <row r="25" spans="2:6" ht="32.25" customHeight="1">
      <c r="B25" s="43"/>
      <c r="C25" s="44" t="s">
        <v>34</v>
      </c>
      <c r="D25" s="44" t="s">
        <v>38</v>
      </c>
      <c r="E25" s="44" t="s">
        <v>39</v>
      </c>
      <c r="F25" s="35"/>
    </row>
    <row r="26" spans="2:5" s="5" customFormat="1" ht="8.25" customHeight="1">
      <c r="B26" s="18"/>
      <c r="C26" s="37"/>
      <c r="D26" s="18"/>
      <c r="E26" s="18"/>
    </row>
    <row r="27" spans="2:5" ht="20.25" customHeight="1">
      <c r="B27" s="49" t="s">
        <v>11</v>
      </c>
      <c r="C27" s="19"/>
      <c r="D27" s="19"/>
      <c r="E27" s="19"/>
    </row>
    <row r="28" spans="2:5" ht="20.25" customHeight="1">
      <c r="B28" s="20" t="s">
        <v>22</v>
      </c>
      <c r="C28" s="21">
        <v>18400</v>
      </c>
      <c r="D28" s="21">
        <v>6800</v>
      </c>
      <c r="E28" s="21">
        <v>11000</v>
      </c>
    </row>
    <row r="29" spans="2:5" ht="20.25" customHeight="1">
      <c r="B29" s="20" t="s">
        <v>15</v>
      </c>
      <c r="C29" s="11">
        <v>10000</v>
      </c>
      <c r="D29" s="11">
        <v>10000</v>
      </c>
      <c r="E29" s="11">
        <v>10000</v>
      </c>
    </row>
    <row r="30" spans="2:5" ht="20.25" customHeight="1">
      <c r="B30" s="20" t="s">
        <v>29</v>
      </c>
      <c r="C30" s="11">
        <v>1300000</v>
      </c>
      <c r="D30" s="11">
        <v>1300000</v>
      </c>
      <c r="E30" s="11">
        <v>1800000</v>
      </c>
    </row>
    <row r="31" spans="2:5" ht="20.25" customHeight="1">
      <c r="B31" s="22" t="s">
        <v>3</v>
      </c>
      <c r="C31" s="23">
        <f>+C28+C29+C30</f>
        <v>1328400</v>
      </c>
      <c r="D31" s="23">
        <f>+D28+D29+D30</f>
        <v>1316800</v>
      </c>
      <c r="E31" s="23">
        <f>+E28+E29+E30</f>
        <v>1821000</v>
      </c>
    </row>
    <row r="32" spans="2:5" ht="20.25" customHeight="1">
      <c r="B32" s="20" t="s">
        <v>23</v>
      </c>
      <c r="C32" s="11">
        <v>1000000</v>
      </c>
      <c r="D32" s="11">
        <v>1000000</v>
      </c>
      <c r="E32" s="11">
        <v>1500000</v>
      </c>
    </row>
    <row r="33" spans="2:5" ht="20.25" customHeight="1">
      <c r="B33" s="45" t="s">
        <v>4</v>
      </c>
      <c r="C33" s="46">
        <f>C31-C32</f>
        <v>328400</v>
      </c>
      <c r="D33" s="46">
        <f>D31-D32</f>
        <v>316800</v>
      </c>
      <c r="E33" s="46">
        <f>E31-E32</f>
        <v>321000</v>
      </c>
    </row>
    <row r="34" spans="2:5" s="6" customFormat="1" ht="6.75" customHeight="1">
      <c r="B34" s="24"/>
      <c r="C34" s="25"/>
      <c r="D34" s="25"/>
      <c r="E34" s="25"/>
    </row>
    <row r="35" spans="2:5" ht="20.25" customHeight="1">
      <c r="B35" s="26" t="s">
        <v>12</v>
      </c>
      <c r="C35" s="27"/>
      <c r="D35" s="27"/>
      <c r="E35" s="27"/>
    </row>
    <row r="36" spans="2:5" ht="20.25" customHeight="1">
      <c r="B36" s="20" t="s">
        <v>22</v>
      </c>
      <c r="C36" s="11">
        <v>300000</v>
      </c>
      <c r="D36" s="11">
        <v>125000</v>
      </c>
      <c r="E36" s="11">
        <v>0</v>
      </c>
    </row>
    <row r="37" spans="2:5" ht="20.25" customHeight="1">
      <c r="B37" s="10" t="s">
        <v>13</v>
      </c>
      <c r="C37" s="11">
        <v>125000</v>
      </c>
      <c r="D37" s="11">
        <v>0</v>
      </c>
      <c r="E37" s="11">
        <v>0</v>
      </c>
    </row>
    <row r="38" spans="2:5" ht="20.25" customHeight="1">
      <c r="B38" s="10" t="s">
        <v>31</v>
      </c>
      <c r="C38" s="11">
        <v>5000000</v>
      </c>
      <c r="D38" s="11">
        <v>5000000</v>
      </c>
      <c r="E38" s="11">
        <v>0</v>
      </c>
    </row>
    <row r="39" spans="2:5" ht="20.25" customHeight="1">
      <c r="B39" s="28" t="s">
        <v>3</v>
      </c>
      <c r="C39" s="23">
        <f>+C36+C37+C38</f>
        <v>5425000</v>
      </c>
      <c r="D39" s="23">
        <f>+D36+D37+D38</f>
        <v>5125000</v>
      </c>
      <c r="E39" s="23">
        <f>+E36+E37+E38</f>
        <v>0</v>
      </c>
    </row>
    <row r="40" spans="2:5" ht="20.25" customHeight="1">
      <c r="B40" s="10" t="s">
        <v>23</v>
      </c>
      <c r="C40" s="11">
        <v>5000000</v>
      </c>
      <c r="D40" s="11">
        <v>5000000</v>
      </c>
      <c r="E40" s="11">
        <v>0</v>
      </c>
    </row>
    <row r="41" spans="2:5" ht="20.25" customHeight="1">
      <c r="B41" s="47" t="s">
        <v>4</v>
      </c>
      <c r="C41" s="46">
        <f>C39-C40</f>
        <v>425000</v>
      </c>
      <c r="D41" s="46">
        <f>D39-D40</f>
        <v>125000</v>
      </c>
      <c r="E41" s="46">
        <f>E39-E40</f>
        <v>0</v>
      </c>
    </row>
    <row r="42" spans="2:5" ht="13.5" customHeight="1">
      <c r="B42" s="8"/>
      <c r="C42" s="8"/>
      <c r="D42" s="8"/>
      <c r="E42" s="13"/>
    </row>
    <row r="43" spans="2:5" ht="16.5">
      <c r="B43" s="8" t="s">
        <v>30</v>
      </c>
      <c r="C43" s="8"/>
      <c r="D43" s="8"/>
      <c r="E43" s="8"/>
    </row>
    <row r="44" spans="2:5" ht="29.25" customHeight="1">
      <c r="B44" s="52" t="s">
        <v>40</v>
      </c>
      <c r="C44" s="52"/>
      <c r="D44" s="52"/>
      <c r="E44" s="52"/>
    </row>
    <row r="45" spans="2:5" ht="16.5" customHeight="1">
      <c r="B45" s="53" t="s">
        <v>14</v>
      </c>
      <c r="C45" s="53"/>
      <c r="D45" s="53"/>
      <c r="E45" s="53"/>
    </row>
    <row r="46" spans="2:5" ht="29.25" customHeight="1">
      <c r="B46" s="57" t="s">
        <v>41</v>
      </c>
      <c r="C46" s="57"/>
      <c r="D46" s="57"/>
      <c r="E46" s="57"/>
    </row>
    <row r="47" spans="2:5" ht="16.5">
      <c r="B47" s="52" t="s">
        <v>24</v>
      </c>
      <c r="C47" s="52"/>
      <c r="D47" s="52"/>
      <c r="E47" s="52"/>
    </row>
    <row r="48" spans="2:5" ht="28.5" customHeight="1">
      <c r="B48" s="57" t="s">
        <v>42</v>
      </c>
      <c r="C48" s="57"/>
      <c r="D48" s="57"/>
      <c r="E48" s="57"/>
    </row>
    <row r="49" spans="2:5" ht="16.5" customHeight="1">
      <c r="B49" s="52" t="s">
        <v>32</v>
      </c>
      <c r="C49" s="52"/>
      <c r="D49" s="52"/>
      <c r="E49" s="52"/>
    </row>
    <row r="50" spans="2:5" ht="16.5">
      <c r="B50" s="53" t="s">
        <v>25</v>
      </c>
      <c r="C50" s="53"/>
      <c r="D50" s="53"/>
      <c r="E50" s="53"/>
    </row>
    <row r="51" spans="2:5" ht="29.25" customHeight="1">
      <c r="B51" s="52" t="s">
        <v>26</v>
      </c>
      <c r="C51" s="52"/>
      <c r="D51" s="52"/>
      <c r="E51" s="52"/>
    </row>
  </sheetData>
  <sheetProtection/>
  <mergeCells count="12">
    <mergeCell ref="B2:E2"/>
    <mergeCell ref="B23:E23"/>
    <mergeCell ref="B45:E45"/>
    <mergeCell ref="B44:E44"/>
    <mergeCell ref="B49:E49"/>
    <mergeCell ref="B3:E3"/>
    <mergeCell ref="B24:E24"/>
    <mergeCell ref="B51:E51"/>
    <mergeCell ref="B48:E48"/>
    <mergeCell ref="B50:E50"/>
    <mergeCell ref="B47:E47"/>
    <mergeCell ref="B46:E46"/>
  </mergeCells>
  <printOptions/>
  <pageMargins left="0.83" right="0.72" top="0.984251968503937" bottom="0.984251968503937" header="0.31496062992125984" footer="0.31496062992125984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sugai</dc:creator>
  <cp:keywords/>
  <dc:description/>
  <cp:lastModifiedBy>oyamada</cp:lastModifiedBy>
  <cp:lastPrinted>2016-04-21T07:56:58Z</cp:lastPrinted>
  <dcterms:created xsi:type="dcterms:W3CDTF">2011-07-04T03:33:18Z</dcterms:created>
  <dcterms:modified xsi:type="dcterms:W3CDTF">2016-06-21T07:43:30Z</dcterms:modified>
  <cp:category/>
  <cp:version/>
  <cp:contentType/>
  <cp:contentStatus/>
</cp:coreProperties>
</file>